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<sst xmlns="http://schemas.openxmlformats.org/spreadsheetml/2006/main" count="21" uniqueCount="12">
  <si>
    <t xml:space="preserve"> Цена входа</t>
  </si>
  <si>
    <t>#</t>
  </si>
  <si>
    <t>Потратили USD</t>
  </si>
  <si>
    <t>Купили</t>
  </si>
  <si>
    <t>Сумма купленного</t>
  </si>
  <si>
    <t>Цена выхода</t>
  </si>
  <si>
    <t>Затраты депозита</t>
  </si>
  <si>
    <t>Цена входа</t>
  </si>
  <si>
    <t>Шаг</t>
  </si>
  <si>
    <t>Мартин</t>
  </si>
  <si>
    <t>X2</t>
  </si>
  <si>
    <t>Профит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</si>
</sst>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000"/>
  </numFmts>
  <fonts count="2">
    <font>
      <sz val="10"/>
      <name val="Arial"/>
      <family val="2"/>
    </font>
    <font>
      <sz val="11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0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6" fontId="1" fillId="0" borderId="0" xfId="20" applyNumberFormat="1">
      <alignment/>
      <protection/>
    </xf>
    <xf numFmtId="166" fontId="1" fillId="2" borderId="0" xfId="20" applyNumberFormat="1" applyFill="1">
      <alignment/>
      <protection/>
    </xf>
    <xf numFmtId="164" fontId="1" fillId="2" borderId="0" xfId="20" applyFill="1">
      <alignment/>
      <protection/>
    </xf>
    <xf numFmtId="164" fontId="1" fillId="2" borderId="0" xfId="20" applyFill="1" applyAlignment="1">
      <alignment horizontal="center"/>
      <protection/>
    </xf>
    <xf numFmtId="164" fontId="1" fillId="3" borderId="1" xfId="20" applyFill="1" applyBorder="1">
      <alignment/>
      <protection/>
    </xf>
    <xf numFmtId="164" fontId="1" fillId="3" borderId="1" xfId="20" applyFill="1" applyBorder="1" applyAlignment="1">
      <alignment horizontal="center"/>
      <protection/>
    </xf>
    <xf numFmtId="166" fontId="1" fillId="4" borderId="0" xfId="20" applyNumberFormat="1" applyFont="1" applyFill="1">
      <alignment/>
      <protection/>
    </xf>
    <xf numFmtId="166" fontId="1" fillId="5" borderId="0" xfId="20" applyNumberFormat="1" applyFont="1" applyFill="1">
      <alignment/>
      <protection/>
    </xf>
    <xf numFmtId="164" fontId="1" fillId="6" borderId="0" xfId="20" applyFont="1" applyFill="1">
      <alignment/>
      <protection/>
    </xf>
    <xf numFmtId="164" fontId="1" fillId="7" borderId="0" xfId="20" applyFont="1" applyFill="1">
      <alignment/>
      <protection/>
    </xf>
    <xf numFmtId="164" fontId="1" fillId="8" borderId="0" xfId="20" applyFont="1" applyFill="1">
      <alignment/>
      <protection/>
    </xf>
    <xf numFmtId="166" fontId="1" fillId="9" borderId="0" xfId="20" applyNumberFormat="1" applyFont="1" applyFill="1">
      <alignment/>
      <protection/>
    </xf>
    <xf numFmtId="164" fontId="1" fillId="3" borderId="0" xfId="20" applyFill="1">
      <alignment/>
      <protection/>
    </xf>
    <xf numFmtId="164" fontId="1" fillId="3" borderId="0" xfId="20" applyFill="1" applyAlignment="1">
      <alignment horizontal="center"/>
      <protection/>
    </xf>
    <xf numFmtId="164" fontId="1" fillId="5" borderId="0" xfId="20" applyFill="1">
      <alignment/>
      <protection/>
    </xf>
    <xf numFmtId="164" fontId="1" fillId="3" borderId="2" xfId="20" applyFill="1" applyBorder="1">
      <alignment/>
      <protection/>
    </xf>
    <xf numFmtId="164" fontId="1" fillId="3" borderId="2" xfId="20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420E"/>
      <rgbColor rgb="00666699"/>
      <rgbColor rgb="006699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SheetLayoutView="100" workbookViewId="0" topLeftCell="A1">
      <selection activeCell="I31" sqref="I31"/>
    </sheetView>
  </sheetViews>
  <sheetFormatPr defaultColWidth="9.140625" defaultRowHeight="12.75"/>
  <cols>
    <col min="1" max="1" width="9.28125" style="1" customWidth="1"/>
    <col min="2" max="2" width="8.7109375" style="1" customWidth="1"/>
    <col min="3" max="3" width="11.421875" style="1" customWidth="1"/>
    <col min="4" max="4" width="8.7109375" style="2" customWidth="1"/>
    <col min="5" max="5" width="15.421875" style="3" customWidth="1"/>
    <col min="6" max="6" width="14.8515625" style="1" customWidth="1"/>
    <col min="7" max="7" width="19.140625" style="1" customWidth="1"/>
    <col min="8" max="8" width="15.28125" style="2" customWidth="1"/>
    <col min="9" max="9" width="17.140625" style="4" customWidth="1"/>
    <col min="10" max="10" width="8.7109375" style="1" customWidth="1"/>
    <col min="11" max="11" width="8.140625" style="5" customWidth="1"/>
    <col min="12" max="12" width="11.57421875" style="5" customWidth="1"/>
    <col min="13" max="13" width="8.7109375" style="6" customWidth="1"/>
    <col min="14" max="14" width="18.7109375" style="5" customWidth="1"/>
    <col min="15" max="15" width="14.8515625" style="1" customWidth="1"/>
    <col min="16" max="16" width="21.00390625" style="1" customWidth="1"/>
    <col min="17" max="17" width="14.57421875" style="1" customWidth="1"/>
    <col min="18" max="18" width="24.8515625" style="2" customWidth="1"/>
    <col min="19" max="20" width="8.7109375" style="1" customWidth="1"/>
    <col min="21" max="21" width="26.00390625" style="1" customWidth="1"/>
    <col min="22" max="16384" width="8.7109375" style="1" customWidth="1"/>
  </cols>
  <sheetData>
    <row r="1" spans="1:25" ht="12.75">
      <c r="A1" s="7"/>
      <c r="B1" s="8"/>
      <c r="C1" s="9" t="s">
        <v>0</v>
      </c>
      <c r="D1" s="2" t="s">
        <v>1</v>
      </c>
      <c r="E1" s="10" t="s">
        <v>2</v>
      </c>
      <c r="F1" s="11" t="s">
        <v>3</v>
      </c>
      <c r="G1" s="12" t="s">
        <v>4</v>
      </c>
      <c r="H1" s="13" t="s">
        <v>5</v>
      </c>
      <c r="I1" s="14" t="s">
        <v>6</v>
      </c>
      <c r="J1" s="15"/>
      <c r="K1" s="16"/>
      <c r="L1" s="9" t="s">
        <v>7</v>
      </c>
      <c r="M1" s="2" t="s">
        <v>1</v>
      </c>
      <c r="N1" s="10" t="s">
        <v>2</v>
      </c>
      <c r="O1" s="11" t="s">
        <v>3</v>
      </c>
      <c r="P1" s="12" t="s">
        <v>4</v>
      </c>
      <c r="Q1" s="13" t="s">
        <v>5</v>
      </c>
      <c r="R1" s="14" t="s">
        <v>6</v>
      </c>
      <c r="S1" s="4"/>
      <c r="T1" s="5"/>
      <c r="U1" s="5"/>
      <c r="V1" s="5"/>
      <c r="W1" s="5"/>
      <c r="X1" s="5"/>
      <c r="Y1" s="5"/>
    </row>
    <row r="2" spans="1:25" ht="12.75">
      <c r="A2" s="15" t="s">
        <v>8</v>
      </c>
      <c r="B2" s="16">
        <v>1.2</v>
      </c>
      <c r="C2" s="9">
        <v>1.24</v>
      </c>
      <c r="D2" s="2">
        <v>1</v>
      </c>
      <c r="E2" s="10">
        <v>9.884</v>
      </c>
      <c r="F2" s="11">
        <f>E2/C2</f>
        <v>7.9709677419354845</v>
      </c>
      <c r="G2" s="12">
        <f>F2</f>
        <v>7.9709677419354845</v>
      </c>
      <c r="H2" s="13">
        <f>(E2+(E2*B4/100))/F2</f>
        <v>1.2523999999999997</v>
      </c>
      <c r="I2" s="14">
        <f>E2</f>
        <v>9.884</v>
      </c>
      <c r="J2" s="15" t="s">
        <v>8</v>
      </c>
      <c r="K2" s="16">
        <v>2.2</v>
      </c>
      <c r="L2" s="9">
        <v>1.0565</v>
      </c>
      <c r="M2" s="2">
        <v>1</v>
      </c>
      <c r="N2" s="17">
        <v>10</v>
      </c>
      <c r="O2" s="11">
        <f>N2/L2</f>
        <v>9.46521533364884</v>
      </c>
      <c r="P2" s="12">
        <f>O2</f>
        <v>9.46521533364884</v>
      </c>
      <c r="Q2" s="13">
        <f>(N2+(N2*K4/100))/O2</f>
        <v>1.0596694999999998</v>
      </c>
      <c r="R2" s="14">
        <f>N2</f>
        <v>10</v>
      </c>
      <c r="S2" s="4"/>
      <c r="T2" s="5"/>
      <c r="U2" s="5"/>
      <c r="V2" s="5"/>
      <c r="W2" s="5"/>
      <c r="X2" s="5"/>
      <c r="Y2" s="5"/>
    </row>
    <row r="3" spans="1:25" ht="12.75">
      <c r="A3" s="15" t="s">
        <v>9</v>
      </c>
      <c r="B3" s="16">
        <v>16</v>
      </c>
      <c r="C3" s="9">
        <f>C2-(C2*B2/100)</f>
        <v>1.22512</v>
      </c>
      <c r="D3" s="2">
        <v>2</v>
      </c>
      <c r="E3" s="10">
        <f>E2+(E2*B3/100)</f>
        <v>11.465440000000001</v>
      </c>
      <c r="F3" s="11">
        <f>E3/C3</f>
        <v>9.358626093770408</v>
      </c>
      <c r="G3" s="12">
        <f>SUM(F2:F3)</f>
        <v>17.329593835705893</v>
      </c>
      <c r="H3" s="13">
        <f>(SUM(E2:E3)+(SUM(E2:E3)*B4/100))/G3</f>
        <v>1.2442838882681562</v>
      </c>
      <c r="I3" s="14">
        <f>SUM(E2:E3)</f>
        <v>21.34944</v>
      </c>
      <c r="J3" s="15" t="s">
        <v>9</v>
      </c>
      <c r="K3" s="16" t="s">
        <v>10</v>
      </c>
      <c r="L3" s="9">
        <f>L2-(L2*K2/100)</f>
        <v>1.033257</v>
      </c>
      <c r="M3" s="2">
        <v>2</v>
      </c>
      <c r="N3" s="17">
        <f>N2*2</f>
        <v>20</v>
      </c>
      <c r="O3" s="11">
        <f>N3/L3</f>
        <v>19.356268575968997</v>
      </c>
      <c r="P3" s="12">
        <f>SUM(O2:O3)</f>
        <v>28.82148390961784</v>
      </c>
      <c r="Q3" s="13">
        <f>(SUM(N2:N3)+(SUM(N2:N3)*K4/100))/P3</f>
        <v>1.0440128653458698</v>
      </c>
      <c r="R3" s="14">
        <f>SUM(N2:N3)</f>
        <v>30</v>
      </c>
      <c r="S3" s="4"/>
      <c r="T3" s="5"/>
      <c r="U3" s="5"/>
      <c r="V3" s="5"/>
      <c r="W3" s="5"/>
      <c r="X3" s="5"/>
      <c r="Y3" s="5"/>
    </row>
    <row r="4" spans="1:25" ht="12.75">
      <c r="A4" s="15" t="s">
        <v>11</v>
      </c>
      <c r="B4" s="16">
        <v>1</v>
      </c>
      <c r="C4" s="9">
        <f>C3-(C3*B2/100)</f>
        <v>1.21041856</v>
      </c>
      <c r="D4" s="2">
        <v>3</v>
      </c>
      <c r="E4" s="10">
        <f>E3+(E3*B3/100)</f>
        <v>13.299910400000002</v>
      </c>
      <c r="F4" s="11">
        <f>E4/C4</f>
        <v>10.98786059592477</v>
      </c>
      <c r="G4" s="12">
        <f>SUM(F2:F4)</f>
        <v>28.31745443163066</v>
      </c>
      <c r="H4" s="13">
        <f>(SUM(E2:E4)+(SUM(E2:E4)*B4/100))/G4</f>
        <v>1.2358400359924149</v>
      </c>
      <c r="I4" s="14">
        <f>SUM(E2:E4)</f>
        <v>34.6493504</v>
      </c>
      <c r="J4" s="15" t="s">
        <v>11</v>
      </c>
      <c r="K4" s="16">
        <v>0.30000000000000004</v>
      </c>
      <c r="L4" s="9">
        <f>L3-(L3*K2/100)</f>
        <v>1.010525346</v>
      </c>
      <c r="M4" s="2">
        <v>3</v>
      </c>
      <c r="N4" s="17">
        <f>SUM(N2:N3)*2</f>
        <v>60</v>
      </c>
      <c r="O4" s="11">
        <f>N4/L4</f>
        <v>59.37505698149999</v>
      </c>
      <c r="P4" s="12">
        <f>SUM(O2:O4)</f>
        <v>88.19654089111782</v>
      </c>
      <c r="Q4" s="13">
        <f>(SUM(N2:N4)+(SUM(N2:N4)*K4/100))/P4</f>
        <v>1.0235095286950306</v>
      </c>
      <c r="R4" s="14">
        <f>SUM(N2:N4)</f>
        <v>90</v>
      </c>
      <c r="S4" s="4"/>
      <c r="T4" s="5"/>
      <c r="U4" s="5"/>
      <c r="V4" s="5"/>
      <c r="W4" s="5"/>
      <c r="X4" s="5"/>
      <c r="Y4" s="5"/>
    </row>
    <row r="5" spans="1:25" ht="12.75">
      <c r="A5" s="18"/>
      <c r="B5" s="19"/>
      <c r="C5" s="9">
        <f>C4-(C4*B2/100)</f>
        <v>1.19589353728</v>
      </c>
      <c r="D5" s="2">
        <v>4</v>
      </c>
      <c r="E5" s="10">
        <f>E4+(E4*B3/100)</f>
        <v>15.427896064000002</v>
      </c>
      <c r="F5" s="11">
        <f>E5/C5</f>
        <v>12.900727015458234</v>
      </c>
      <c r="G5" s="12">
        <f>SUM(F2:F5)</f>
        <v>41.218181447088895</v>
      </c>
      <c r="H5" s="13">
        <f>(SUM(E2:E5)+(SUM(E2:E5)*B4/100))/G5</f>
        <v>1.227080311477744</v>
      </c>
      <c r="I5" s="14">
        <f>SUM(E2:E5)</f>
        <v>50.077246464000005</v>
      </c>
      <c r="J5" s="15"/>
      <c r="K5" s="16"/>
      <c r="L5" s="9">
        <f>L4-(L4*K2/100)</f>
        <v>0.9882937883880001</v>
      </c>
      <c r="M5" s="2">
        <v>4</v>
      </c>
      <c r="N5" s="17">
        <f>SUM(N2:N4)*2</f>
        <v>180</v>
      </c>
      <c r="O5" s="11">
        <f>N5/L5</f>
        <v>182.13207663036806</v>
      </c>
      <c r="P5" s="12">
        <f>SUM(O2:O5)</f>
        <v>270.32861752148585</v>
      </c>
      <c r="Q5" s="13">
        <f>(SUM(N2:N5)+(SUM(N2:N5)*K4/100))/P5</f>
        <v>1.0017807307377506</v>
      </c>
      <c r="R5" s="14">
        <f>SUM(N2:N5)</f>
        <v>270</v>
      </c>
      <c r="S5" s="4"/>
      <c r="T5" s="5"/>
      <c r="U5" s="5"/>
      <c r="V5" s="5"/>
      <c r="W5" s="5"/>
      <c r="X5" s="5"/>
      <c r="Y5" s="5"/>
    </row>
    <row r="6" spans="2:25" ht="12.75">
      <c r="B6" s="2"/>
      <c r="C6" s="9">
        <f>C5-(C5*B2/100)</f>
        <v>1.18154281483264</v>
      </c>
      <c r="D6" s="2">
        <v>5</v>
      </c>
      <c r="E6" s="10">
        <f>E5+(E5*B3/100)</f>
        <v>17.896359434240004</v>
      </c>
      <c r="F6" s="11">
        <f>E6/C6</f>
        <v>15.14660256875663</v>
      </c>
      <c r="G6" s="12">
        <f>SUM(F2:F6)</f>
        <v>56.36478401584553</v>
      </c>
      <c r="H6" s="13">
        <f>(SUM(E2:E6)+(SUM(E2:E6)*B4/100))/G6</f>
        <v>1.2180183629892427</v>
      </c>
      <c r="I6" s="14">
        <f>SUM(E2:E6)</f>
        <v>67.97360589824001</v>
      </c>
      <c r="K6" s="2"/>
      <c r="L6" s="9">
        <f>L5-(L5*K2/100)</f>
        <v>0.9665513250434641</v>
      </c>
      <c r="M6" s="2">
        <v>5</v>
      </c>
      <c r="N6" s="17">
        <f>SUM(N2:N5)*2</f>
        <v>540</v>
      </c>
      <c r="O6" s="11">
        <f>N6/L6</f>
        <v>558.687351626896</v>
      </c>
      <c r="P6" s="12">
        <f>SUM(O2:O6)</f>
        <v>829.0159691483819</v>
      </c>
      <c r="Q6" s="13">
        <f>(SUM(N2:N6)+(SUM(N2:N6)*K4/100))/P6</f>
        <v>0.9799931849739636</v>
      </c>
      <c r="R6" s="14">
        <f>SUM(N2:N6)</f>
        <v>810</v>
      </c>
      <c r="S6" s="4"/>
      <c r="T6" s="5"/>
      <c r="U6" s="5"/>
      <c r="V6" s="5"/>
      <c r="W6" s="5"/>
      <c r="X6" s="5"/>
      <c r="Y6" s="5"/>
    </row>
    <row r="7" spans="2:25" ht="12.75">
      <c r="B7" s="2"/>
      <c r="C7" s="9">
        <f>C6-(C6*B2/100)</f>
        <v>1.1673643010546482</v>
      </c>
      <c r="D7" s="2">
        <v>6</v>
      </c>
      <c r="E7" s="10">
        <f>E6+(E6*B3/100)</f>
        <v>20.759776943718407</v>
      </c>
      <c r="F7" s="11">
        <f>E7/C7</f>
        <v>17.783460505827627</v>
      </c>
      <c r="G7" s="12">
        <f>SUM(F2:F7)</f>
        <v>74.14824452167315</v>
      </c>
      <c r="H7" s="13">
        <f>(SUM(E2:E7)+(SUM(E2:E7)*B4/100))/G7</f>
        <v>1.2086694330866097</v>
      </c>
      <c r="I7" s="14">
        <f>SUM(E3:E7)</f>
        <v>78.84938284195842</v>
      </c>
      <c r="K7" s="2"/>
      <c r="L7" s="9">
        <f>L6-(L6*K2/100)</f>
        <v>0.9452871958925079</v>
      </c>
      <c r="M7" s="2">
        <v>6</v>
      </c>
      <c r="N7" s="17">
        <f>SUM(N2:N6)*2</f>
        <v>1620</v>
      </c>
      <c r="O7" s="11">
        <f>N7/L7</f>
        <v>1713.764882291092</v>
      </c>
      <c r="P7" s="12">
        <f>SUM(O2:O7)</f>
        <v>2542.7808514394737</v>
      </c>
      <c r="Q7" s="13">
        <f>(SUM(N2:N7)+(SUM(N2:N7)*K4/100))/P7</f>
        <v>0.9585135890181983</v>
      </c>
      <c r="R7" s="14">
        <f>SUM(N3:N7)</f>
        <v>2420</v>
      </c>
      <c r="S7" s="4"/>
      <c r="T7" s="5"/>
      <c r="U7" s="5"/>
      <c r="V7" s="5"/>
      <c r="W7" s="5"/>
      <c r="X7" s="5"/>
      <c r="Y7" s="5"/>
    </row>
    <row r="8" spans="2:25" ht="12.75">
      <c r="B8" s="2"/>
      <c r="C8" s="9">
        <f>C7-(C7*B2/100)</f>
        <v>1.1533559294419924</v>
      </c>
      <c r="D8" s="2">
        <v>7</v>
      </c>
      <c r="E8" s="10">
        <f>E7+(E7*B3/100)</f>
        <v>24.08134125471335</v>
      </c>
      <c r="F8" s="11">
        <f>E8/C8</f>
        <v>20.87936658578952</v>
      </c>
      <c r="G8" s="12">
        <f>SUM(F2:F8)</f>
        <v>95.02761110746266</v>
      </c>
      <c r="H8" s="13">
        <f>(SUM(E2:E8)+(SUM(E2:E8)*B4/100))/G8</f>
        <v>1.1990501498431372</v>
      </c>
      <c r="I8" s="14">
        <f>SUM(E2:E8)</f>
        <v>112.81472409667177</v>
      </c>
      <c r="K8" s="2"/>
      <c r="L8" s="9">
        <f>L7-(L7*K2/100)</f>
        <v>0.9244908775828727</v>
      </c>
      <c r="M8" s="2">
        <v>7</v>
      </c>
      <c r="N8" s="17">
        <f>SUM(N2:N7)*2</f>
        <v>4860</v>
      </c>
      <c r="O8" s="11">
        <f>N8/L8</f>
        <v>5256.9474916904655</v>
      </c>
      <c r="P8" s="12">
        <f>SUM(O2:O8)</f>
        <v>7799.728343129939</v>
      </c>
      <c r="Q8" s="13">
        <f>(SUM(N2:N8)+(SUM(N2:N8)*K4/100))/P8</f>
        <v>0.9374518801594355</v>
      </c>
      <c r="R8" s="14">
        <f>SUM(N2:N8)</f>
        <v>7290</v>
      </c>
      <c r="S8" s="4"/>
      <c r="T8" s="5"/>
      <c r="U8" s="5"/>
      <c r="V8" s="5"/>
      <c r="W8" s="5"/>
      <c r="X8" s="5"/>
      <c r="Y8" s="5"/>
    </row>
    <row r="9" spans="2:25" ht="12.75">
      <c r="B9" s="2"/>
      <c r="C9" s="9">
        <f>C8-(C8*B2/100)</f>
        <v>1.1395156582886885</v>
      </c>
      <c r="D9" s="2">
        <v>8</v>
      </c>
      <c r="E9" s="10">
        <f>E8+(E8*B3/100)</f>
        <v>27.934355855467487</v>
      </c>
      <c r="F9" s="11">
        <f>E9/C9</f>
        <v>24.514236072384456</v>
      </c>
      <c r="G9" s="12">
        <f>SUM(F2:F9)</f>
        <v>119.54184717984711</v>
      </c>
      <c r="H9" s="13">
        <f>(SUM(E2:E9)+(SUM(E2:E9)*B4/100))/G9</f>
        <v>1.1891783012001675</v>
      </c>
      <c r="I9" s="14">
        <f>SUM(E2:E9)</f>
        <v>140.74907995213925</v>
      </c>
      <c r="K9" s="2"/>
      <c r="L9" s="9">
        <f>L8-(L8*K2/100)</f>
        <v>0.9041520782760495</v>
      </c>
      <c r="M9" s="2">
        <v>8</v>
      </c>
      <c r="N9" s="17">
        <f>SUM(N2:N8)*2</f>
        <v>14580</v>
      </c>
      <c r="O9" s="11">
        <f>N9/L9</f>
        <v>16125.60580273149</v>
      </c>
      <c r="P9" s="12">
        <f>SUM(O2:O9)</f>
        <v>23925.33414586143</v>
      </c>
      <c r="Q9" s="13">
        <f>(SUM(N2:N9)+(SUM(N2:N9)*K4/100))/P9</f>
        <v>0.9168360979315472</v>
      </c>
      <c r="R9" s="14">
        <f>SUM(N2:N9)</f>
        <v>21870</v>
      </c>
      <c r="S9" s="4"/>
      <c r="T9" s="5"/>
      <c r="U9" s="5"/>
      <c r="V9" s="5"/>
      <c r="W9" s="5"/>
      <c r="X9" s="5"/>
      <c r="Y9" s="5"/>
    </row>
    <row r="10" spans="2:25" ht="12.75">
      <c r="B10" s="2"/>
      <c r="C10" s="9">
        <f>C9-(C9*B2/100)</f>
        <v>1.1258414703892243</v>
      </c>
      <c r="D10" s="2">
        <v>9</v>
      </c>
      <c r="E10" s="10">
        <f>E9+(E9*B3/100)</f>
        <v>32.403852792342285</v>
      </c>
      <c r="F10" s="11">
        <f>E10/C10</f>
        <v>28.78189660320442</v>
      </c>
      <c r="G10" s="12">
        <f>SUM(F2:F10)</f>
        <v>148.32374378305153</v>
      </c>
      <c r="H10" s="13">
        <f>(SUM(E2:E10)+(SUM(E2:E10)*B4/100))/G10</f>
        <v>1.1790725989746074</v>
      </c>
      <c r="I10" s="14">
        <f>SUM(E2:E10)</f>
        <v>173.15293274448152</v>
      </c>
      <c r="K10" s="2"/>
      <c r="L10" s="9">
        <f>L9-(L9*K2/100)</f>
        <v>0.8842607325539764</v>
      </c>
      <c r="M10" s="2">
        <v>9</v>
      </c>
      <c r="N10" s="17">
        <f>SUM(N2:N9)*2</f>
        <v>43740</v>
      </c>
      <c r="O10" s="11">
        <f>N10/L10</f>
        <v>49465.048474636475</v>
      </c>
      <c r="P10" s="12">
        <f>SUM(O2:O10)</f>
        <v>73390.3826204979</v>
      </c>
      <c r="Q10" s="13">
        <f>(SUM(N2:N10)+(SUM(N2:N10)*K4/100))/P10</f>
        <v>0.8966683051686419</v>
      </c>
      <c r="R10" s="14">
        <f>SUM(N2:N10)</f>
        <v>65610</v>
      </c>
      <c r="S10" s="4"/>
      <c r="T10" s="5"/>
      <c r="U10" s="5"/>
      <c r="V10" s="5"/>
      <c r="W10" s="5"/>
      <c r="X10" s="5"/>
      <c r="Y10" s="5"/>
    </row>
    <row r="11" spans="2:25" ht="12.75">
      <c r="B11" s="2"/>
      <c r="C11" s="9">
        <f>C10-(C10*B2/100)</f>
        <v>1.1123313727445536</v>
      </c>
      <c r="D11" s="2">
        <v>10</v>
      </c>
      <c r="E11" s="10">
        <f>E10+(E10*B3/100)</f>
        <v>37.58846923911705</v>
      </c>
      <c r="F11" s="11">
        <f>E11/C11</f>
        <v>33.79251018189993</v>
      </c>
      <c r="G11" s="12">
        <f>SUM(F2:F11)</f>
        <v>182.11625396495145</v>
      </c>
      <c r="H11" s="13">
        <f>(SUM(E2:E11)+(SUM(E2:E11)*B4/100))/G11</f>
        <v>1.1687524390019444</v>
      </c>
      <c r="I11" s="14">
        <f>SUM(E2:E11)</f>
        <v>210.74140198359856</v>
      </c>
      <c r="K11" s="2"/>
      <c r="L11" s="9">
        <f>L10-(L10*K2/100)</f>
        <v>0.8648069964377889</v>
      </c>
      <c r="M11" s="2">
        <v>10</v>
      </c>
      <c r="N11" s="17">
        <f>SUM(N2:N10)*2</f>
        <v>131220</v>
      </c>
      <c r="O11" s="11">
        <f>N11/L11</f>
        <v>151733.27752955974</v>
      </c>
      <c r="P11" s="12">
        <f>SUM(O2:O11)</f>
        <v>225123.66015005764</v>
      </c>
      <c r="Q11" s="13">
        <f>(SUM(N2:N11)+(SUM(N2:N11)*K4/100))/P11</f>
        <v>0.8769424318545997</v>
      </c>
      <c r="R11" s="14">
        <f>SUM(N2:N11)</f>
        <v>196830</v>
      </c>
      <c r="S11" s="4"/>
      <c r="T11" s="5"/>
      <c r="U11" s="5"/>
      <c r="V11" s="5"/>
      <c r="W11" s="5"/>
      <c r="X11" s="5"/>
      <c r="Y11" s="5"/>
    </row>
    <row r="12" spans="2:25" ht="12.75">
      <c r="B12" s="2"/>
      <c r="C12" s="9">
        <f>C11-(C11*B2/100)</f>
        <v>1.098983396271619</v>
      </c>
      <c r="D12" s="2">
        <v>11</v>
      </c>
      <c r="E12" s="10">
        <f>E11+(E11*B3/100)</f>
        <v>43.602624317375785</v>
      </c>
      <c r="F12" s="11">
        <f>E12/C12</f>
        <v>39.67541681275701</v>
      </c>
      <c r="G12" s="12">
        <f>SUM(F2:F12)</f>
        <v>221.79167077770845</v>
      </c>
      <c r="H12" s="13">
        <f>(SUM(E2:E12)+(SUM(E2:E12)*B4/100))/G12</f>
        <v>1.1582376635840872</v>
      </c>
      <c r="I12" s="14">
        <f>SUM(E2:E12)</f>
        <v>254.34402630097435</v>
      </c>
      <c r="K12" s="2"/>
      <c r="L12" s="9">
        <f>L11-(L11*K2/100)</f>
        <v>0.8457812425161576</v>
      </c>
      <c r="M12" s="2">
        <v>11</v>
      </c>
      <c r="N12" s="17">
        <f>SUM(N2:N11)*2</f>
        <v>393660</v>
      </c>
      <c r="O12" s="11">
        <f>N12/L12</f>
        <v>465439.5016244163</v>
      </c>
      <c r="P12" s="12">
        <f>SUM(O2:O12)</f>
        <v>690563.161774474</v>
      </c>
      <c r="Q12" s="13">
        <f>(SUM(N2:N12)+(SUM(N2:N12)*K4/100))/P12</f>
        <v>0.8576499627899676</v>
      </c>
      <c r="R12" s="14">
        <f>SUM(N2:N12)</f>
        <v>590490</v>
      </c>
      <c r="S12" s="4"/>
      <c r="T12" s="5"/>
      <c r="U12" s="5"/>
      <c r="V12" s="5"/>
      <c r="W12" s="5"/>
      <c r="X12" s="5"/>
      <c r="Y12" s="5"/>
    </row>
    <row r="13" spans="2:25" ht="12.75">
      <c r="B13" s="2"/>
      <c r="C13" s="9">
        <f>C12-(C12*B2/100)</f>
        <v>1.0857955955163594</v>
      </c>
      <c r="D13" s="2">
        <v>12</v>
      </c>
      <c r="E13" s="10">
        <f>E12+(E12*B3/100)</f>
        <v>50.579044208155906</v>
      </c>
      <c r="F13" s="11">
        <f>E13/C13</f>
        <v>46.582473180969764</v>
      </c>
      <c r="G13" s="12">
        <f>SUM(F2:F13)</f>
        <v>268.37414395867825</v>
      </c>
      <c r="H13" s="13">
        <f>(SUM(E2:E13)+(SUM(E2:E13)*B4/100))/G13</f>
        <v>1.1475483318603164</v>
      </c>
      <c r="I13" s="14">
        <f>SUM(E2:E13)</f>
        <v>304.9230705091303</v>
      </c>
      <c r="K13" s="2"/>
      <c r="L13" s="9">
        <f>L12-(L12*K2/100)</f>
        <v>0.8271740551808021</v>
      </c>
      <c r="M13" s="2">
        <v>12</v>
      </c>
      <c r="N13" s="17">
        <f>SUM(N2:N12)*2</f>
        <v>1180980</v>
      </c>
      <c r="O13" s="11">
        <f>N13/L13</f>
        <v>1427728.5325902342</v>
      </c>
      <c r="P13" s="12">
        <f>SUM(O2:O13)</f>
        <v>2118291.6943647084</v>
      </c>
      <c r="Q13" s="13">
        <f>(SUM(N2:N13)+(SUM(N2:N13)*K4/100))/P13</f>
        <v>0.8387817479182775</v>
      </c>
      <c r="R13" s="14">
        <f>SUM(N2:N13)</f>
        <v>1771470</v>
      </c>
      <c r="S13" s="4"/>
      <c r="T13" s="5"/>
      <c r="U13" s="5"/>
      <c r="V13" s="5"/>
      <c r="W13" s="5"/>
      <c r="X13" s="5"/>
      <c r="Y13" s="5"/>
    </row>
    <row r="14" spans="2:25" ht="12.75">
      <c r="B14" s="2"/>
      <c r="C14" s="9">
        <f>C13-(C13*B2/100)</f>
        <v>1.072766048370163</v>
      </c>
      <c r="D14" s="2">
        <v>13</v>
      </c>
      <c r="E14" s="10">
        <f>E13+(E13*B3/100)</f>
        <v>58.67169128146085</v>
      </c>
      <c r="F14" s="11">
        <f>E14/C14</f>
        <v>54.69197256065276</v>
      </c>
      <c r="G14" s="12">
        <f>SUM(F2:F14)</f>
        <v>323.066116519331</v>
      </c>
      <c r="H14" s="13">
        <f>(SUM(E2:E14)+(SUM(E2:E14)*B4/100))/G14</f>
        <v>1.1367045029822045</v>
      </c>
      <c r="I14" s="14">
        <f>SUM(E2:E14)</f>
        <v>363.5947617905912</v>
      </c>
      <c r="K14" s="2"/>
      <c r="L14" s="9">
        <f>L13-(L13*K2/100)</f>
        <v>0.8089762259668245</v>
      </c>
      <c r="M14" s="2">
        <v>13</v>
      </c>
      <c r="N14" s="17">
        <f>SUM(N2:N13)*2</f>
        <v>3542940</v>
      </c>
      <c r="O14" s="11">
        <f>N14/L14</f>
        <v>4379535.376043663</v>
      </c>
      <c r="P14" s="12">
        <f>SUM(O2:O14)</f>
        <v>6497827.070408371</v>
      </c>
      <c r="Q14" s="13">
        <f>(SUM(N2:N14)+(SUM(N2:N14)*K4/100))/P14</f>
        <v>0.8203285763443688</v>
      </c>
      <c r="R14" s="14">
        <f>SUM(N2:N14)</f>
        <v>5314410</v>
      </c>
      <c r="S14" s="4"/>
      <c r="T14" s="5"/>
      <c r="U14" s="5"/>
      <c r="V14" s="5"/>
      <c r="W14" s="5"/>
      <c r="X14" s="5"/>
      <c r="Y14" s="5"/>
    </row>
    <row r="15" spans="2:25" ht="12.75">
      <c r="B15" s="2"/>
      <c r="C15" s="9">
        <f>C14-(C14*B2/100)</f>
        <v>1.0598928557897211</v>
      </c>
      <c r="D15" s="2">
        <v>14</v>
      </c>
      <c r="E15" s="10">
        <f>E14+(E14*B3/100)</f>
        <v>68.05916188649459</v>
      </c>
      <c r="F15" s="11">
        <f>E15/C15</f>
        <v>64.21324713598908</v>
      </c>
      <c r="G15" s="12">
        <f>SUM(F2:F15)</f>
        <v>387.2793636553201</v>
      </c>
      <c r="H15" s="13">
        <f>(SUM(E2:E15)+(SUM(E2:E15)*B4/100))/G15</f>
        <v>1.1257260361072887</v>
      </c>
      <c r="I15" s="14">
        <f>SUM(E2:E15)</f>
        <v>431.6539236770858</v>
      </c>
      <c r="K15" s="2"/>
      <c r="L15" s="9">
        <f>L14-(L14*K2/100)</f>
        <v>0.7911787489955544</v>
      </c>
      <c r="M15" s="2">
        <v>14</v>
      </c>
      <c r="N15" s="17">
        <f>SUM(N2:N14)*2</f>
        <v>10628820</v>
      </c>
      <c r="O15" s="11">
        <f>N15/L15</f>
        <v>13434157.59522596</v>
      </c>
      <c r="P15" s="12">
        <f>SUM(O2:O15)</f>
        <v>19931984.66563433</v>
      </c>
      <c r="Q15" s="13">
        <f>(SUM(N2:N15)+(SUM(N2:N15)*K4/100))/P15</f>
        <v>0.8022813562349832</v>
      </c>
      <c r="R15" s="14">
        <f>SUM(N2:N15)</f>
        <v>15943230</v>
      </c>
      <c r="S15" s="4"/>
      <c r="T15" s="5"/>
      <c r="U15" s="5"/>
      <c r="V15" s="5"/>
      <c r="W15" s="5"/>
      <c r="X15" s="5"/>
      <c r="Y15" s="5"/>
    </row>
    <row r="16" spans="2:25" ht="12.75">
      <c r="B16" s="2"/>
      <c r="C16" s="9">
        <f>C15-(C15*B2/100)</f>
        <v>1.0471741415202445</v>
      </c>
      <c r="D16" s="2">
        <v>15</v>
      </c>
      <c r="E16" s="10">
        <f>E15+(E15*B3/100)</f>
        <v>78.94862778833372</v>
      </c>
      <c r="F16" s="11">
        <f>E16/C16</f>
        <v>75.3920715361815</v>
      </c>
      <c r="G16" s="12">
        <f>SUM(F2:F16)</f>
        <v>462.6714351915016</v>
      </c>
      <c r="H16" s="13">
        <f>(SUM(E2:E16)+(SUM(E2:E16)*B4/100))/G16</f>
        <v>1.1146324102905119</v>
      </c>
      <c r="I16" s="14">
        <f>SUM(E2:E16)</f>
        <v>510.60255146541954</v>
      </c>
      <c r="K16" s="2"/>
      <c r="L16" s="9">
        <f>L15-(L15*K2/100)</f>
        <v>0.7737728165176522</v>
      </c>
      <c r="M16" s="2">
        <v>15</v>
      </c>
      <c r="N16" s="17">
        <f>SUM(N2:N15)*2</f>
        <v>31886460</v>
      </c>
      <c r="O16" s="11">
        <f>N16/L16</f>
        <v>41209072.37799374</v>
      </c>
      <c r="P16" s="12">
        <f>SUM(O2:O16)</f>
        <v>61141057.043628074</v>
      </c>
      <c r="Q16" s="13">
        <f>(SUM(N2:N16)+(SUM(N2:N16)*K4/100))/P16</f>
        <v>0.7846311691302303</v>
      </c>
      <c r="R16" s="14">
        <f>SUM(N2:N16)</f>
        <v>47829690</v>
      </c>
      <c r="S16" s="4"/>
      <c r="T16" s="5"/>
      <c r="U16" s="5"/>
      <c r="V16" s="5"/>
      <c r="W16" s="5"/>
      <c r="X16" s="5"/>
      <c r="Y16" s="5"/>
    </row>
    <row r="17" spans="2:25" ht="12.75">
      <c r="B17" s="2"/>
      <c r="C17" s="9">
        <f>C16-(C16*B2/100)</f>
        <v>1.0346080518220016</v>
      </c>
      <c r="D17" s="2">
        <v>16</v>
      </c>
      <c r="E17" s="10">
        <f>E16+(E16*B3/100)</f>
        <v>91.58040823446711</v>
      </c>
      <c r="F17" s="11">
        <f>E17/C17</f>
        <v>88.5170070667718</v>
      </c>
      <c r="G17" s="12">
        <f>SUM(F2:F17)</f>
        <v>551.1884422582734</v>
      </c>
      <c r="H17" s="13">
        <f>(SUM(E2:E17)+(SUM(E2:E17)*B4/100))/G17</f>
        <v>1.1034425664025365</v>
      </c>
      <c r="I17" s="14">
        <f>SUM(E2:E17)</f>
        <v>602.1829596998866</v>
      </c>
      <c r="K17" s="2"/>
      <c r="L17" s="9">
        <f>L16-(L16*K2/100)</f>
        <v>0.7567498145542638</v>
      </c>
      <c r="M17" s="2">
        <v>16</v>
      </c>
      <c r="N17" s="17">
        <f>SUM(N2:N16)*2</f>
        <v>95659380</v>
      </c>
      <c r="O17" s="11">
        <f>N17/L17</f>
        <v>126408197.47850841</v>
      </c>
      <c r="P17" s="12">
        <f>SUM(O2:O17)</f>
        <v>187549254.52213648</v>
      </c>
      <c r="Q17" s="13">
        <f>(SUM(N2:N17)+(SUM(N2:N17)*K4/100))/P17</f>
        <v>0.7673692842805363</v>
      </c>
      <c r="R17" s="14">
        <f>SUM(N2:N17)</f>
        <v>143489070</v>
      </c>
      <c r="S17" s="4"/>
      <c r="T17" s="5"/>
      <c r="U17" s="5"/>
      <c r="V17" s="5"/>
      <c r="W17" s="5"/>
      <c r="X17" s="5"/>
      <c r="Y17" s="5"/>
    </row>
    <row r="18" spans="2:25" ht="12.75">
      <c r="B18" s="2"/>
      <c r="C18" s="9">
        <f>C17-(C17*B2/100)</f>
        <v>1.0221927552001375</v>
      </c>
      <c r="D18" s="2">
        <v>17</v>
      </c>
      <c r="E18" s="10">
        <f>E17+(E17*B3/100)</f>
        <v>106.23327355198185</v>
      </c>
      <c r="F18" s="11">
        <f>E18/C18</f>
        <v>103.92685040228268</v>
      </c>
      <c r="G18" s="12">
        <f>SUM(F2:F18)</f>
        <v>655.1152926605561</v>
      </c>
      <c r="H18" s="13">
        <f>(SUM(E2:E18)+(SUM(E2:E18)*B4/100))/G18</f>
        <v>1.0921747722886987</v>
      </c>
      <c r="I18" s="14">
        <f>SUM(E2:E18)</f>
        <v>708.4162332518684</v>
      </c>
      <c r="K18" s="2"/>
      <c r="L18" s="9">
        <f>L17-(L17*K2/100)</f>
        <v>0.74010131863407</v>
      </c>
      <c r="M18" s="2">
        <v>17</v>
      </c>
      <c r="N18" s="17">
        <f>SUM(N2:N17)*2</f>
        <v>286978140</v>
      </c>
      <c r="O18" s="11">
        <f>N18/L18</f>
        <v>387755206.9892896</v>
      </c>
      <c r="P18" s="12">
        <f>SUM(O2:O18)</f>
        <v>575304461.5114261</v>
      </c>
      <c r="Q18" s="13">
        <f>(SUM(N2:N18)+(SUM(N2:N18)*K4/100))/P18</f>
        <v>0.7504871603041181</v>
      </c>
      <c r="R18" s="14">
        <f>SUM(N2:N18)</f>
        <v>430467210</v>
      </c>
      <c r="S18" s="4"/>
      <c r="T18" s="5"/>
      <c r="U18" s="5"/>
      <c r="V18" s="5"/>
      <c r="W18" s="5"/>
      <c r="X18" s="5"/>
      <c r="Y18" s="5"/>
    </row>
    <row r="19" spans="2:25" ht="12.75">
      <c r="B19" s="2"/>
      <c r="C19" s="9">
        <f>C18-(C18*B2/100)</f>
        <v>1.0099264421377359</v>
      </c>
      <c r="D19" s="2">
        <v>18</v>
      </c>
      <c r="E19" s="10">
        <f>E18+(E18*B3/100)</f>
        <v>123.23059732029895</v>
      </c>
      <c r="F19" s="11">
        <f>E19/C19</f>
        <v>122.01937901482583</v>
      </c>
      <c r="G19" s="12">
        <f>SUM(F2:F19)</f>
        <v>777.1346716753819</v>
      </c>
      <c r="H19" s="13">
        <f>(SUM(E2:E19)+(SUM(E2:E19)*B4/100))/G19</f>
        <v>1.0808465115409898</v>
      </c>
      <c r="I19" s="14">
        <f>SUM(E2:E19)</f>
        <v>831.6468305721673</v>
      </c>
      <c r="K19" s="2"/>
      <c r="L19" s="9">
        <f>L18-(L18*K2/100)</f>
        <v>0.7238190896241204</v>
      </c>
      <c r="M19" s="2">
        <v>18</v>
      </c>
      <c r="N19" s="17">
        <f>SUM(N2:N18)*2</f>
        <v>860934420</v>
      </c>
      <c r="O19" s="11">
        <f>N19/L19</f>
        <v>1189433150.2738945</v>
      </c>
      <c r="P19" s="12">
        <f>SUM(O2:O19)</f>
        <v>1764737611.7853208</v>
      </c>
      <c r="Q19" s="13">
        <f>(SUM(N2:N19)+(SUM(N2:N19)*K4/100))/P19</f>
        <v>0.7339764428659832</v>
      </c>
      <c r="R19" s="14">
        <f>SUM(N2:N19)</f>
        <v>1291401630</v>
      </c>
      <c r="S19" s="4"/>
      <c r="T19" s="5"/>
      <c r="U19" s="5"/>
      <c r="V19" s="5"/>
      <c r="W19" s="5"/>
      <c r="X19" s="5"/>
      <c r="Y19" s="5"/>
    </row>
    <row r="20" spans="2:25" ht="12.75">
      <c r="B20" s="2"/>
      <c r="C20" s="9">
        <f>C19-(C19*B2/100)</f>
        <v>0.997807324832083</v>
      </c>
      <c r="D20" s="2">
        <v>19</v>
      </c>
      <c r="E20" s="10">
        <f>E19+(E19*B3/100)</f>
        <v>142.9474928915468</v>
      </c>
      <c r="F20" s="11">
        <f>E20/C20</f>
        <v>143.26161908623277</v>
      </c>
      <c r="G20" s="12">
        <f>SUM(F2:F20)</f>
        <v>920.3962907616146</v>
      </c>
      <c r="H20" s="13">
        <f>(SUM(E2:E20)+(SUM(E2:E20)*B4/100))/G20</f>
        <v>1.0694743955169832</v>
      </c>
      <c r="I20" s="14">
        <f>SUM(E2:E20)</f>
        <v>974.5943234637141</v>
      </c>
      <c r="K20" s="2"/>
      <c r="L20" s="9">
        <f>L19-(L19*K2/100)</f>
        <v>0.7078950696523898</v>
      </c>
      <c r="M20" s="2">
        <v>19</v>
      </c>
      <c r="N20" s="17">
        <f>SUM(N2:N19)*2</f>
        <v>2582803260</v>
      </c>
      <c r="O20" s="11">
        <f>N20/L20</f>
        <v>3648567945.6254435</v>
      </c>
      <c r="P20" s="12">
        <f>SUM(O2:O20)</f>
        <v>5413305557.410765</v>
      </c>
      <c r="Q20" s="13">
        <f>(SUM(N2:N20)+(SUM(N2:N20)*K4/100))/P20</f>
        <v>0.7178289611511655</v>
      </c>
      <c r="R20" s="14">
        <f>SUM(N2:N20)</f>
        <v>3874204890</v>
      </c>
      <c r="S20" s="4"/>
      <c r="T20" s="5"/>
      <c r="U20" s="5"/>
      <c r="V20" s="5"/>
      <c r="W20" s="5"/>
      <c r="X20" s="5"/>
      <c r="Y20" s="5"/>
    </row>
    <row r="21" spans="2:25" ht="12.75">
      <c r="B21" s="2"/>
      <c r="C21" s="9">
        <f>C20-(C20*B2/100)</f>
        <v>0.985833636934098</v>
      </c>
      <c r="D21" s="2">
        <v>20</v>
      </c>
      <c r="E21" s="10">
        <f>E20+(E20*B3/100)</f>
        <v>165.8190917541943</v>
      </c>
      <c r="F21" s="11">
        <f>E21/C21</f>
        <v>168.20190095144739</v>
      </c>
      <c r="G21" s="12">
        <f>SUM(F2:F21)</f>
        <v>1088.598191713062</v>
      </c>
      <c r="H21" s="13">
        <f>(SUM(E2:E21)+(SUM(E2:E21)*B4/100))/G21</f>
        <v>1.05807409762232</v>
      </c>
      <c r="I21" s="14">
        <f>SUM(E2:E21)</f>
        <v>1140.4134152179083</v>
      </c>
      <c r="K21" s="2"/>
      <c r="L21" s="9">
        <f>L20-(L20*K2/100)</f>
        <v>0.6923213781200372</v>
      </c>
      <c r="M21" s="2">
        <v>20</v>
      </c>
      <c r="N21" s="17">
        <f>SUM(N2:N20)*2</f>
        <v>7748409780</v>
      </c>
      <c r="O21" s="11">
        <f>N21/L21</f>
        <v>11191926213.57498</v>
      </c>
      <c r="P21" s="12">
        <f>SUM(O2:O21)</f>
        <v>16605231770.985744</v>
      </c>
      <c r="Q21" s="13">
        <f>(SUM(N2:N21)+(SUM(N2:N21)*K4/100))/P21</f>
        <v>0.7020367240148417</v>
      </c>
      <c r="R21" s="14">
        <f>SUM(N2:N21)</f>
        <v>11622614670</v>
      </c>
      <c r="S21" s="4"/>
      <c r="T21" s="5"/>
      <c r="U21" s="5"/>
      <c r="V21" s="5"/>
      <c r="W21" s="5"/>
      <c r="X21" s="5"/>
      <c r="Y21" s="5"/>
    </row>
    <row r="22" spans="2:25" ht="12.75">
      <c r="B22" s="2"/>
      <c r="C22" s="9">
        <f>C21-(C21*B2/100)</f>
        <v>0.9740036332908888</v>
      </c>
      <c r="D22" s="2">
        <v>21</v>
      </c>
      <c r="E22" s="10">
        <f>E21+(E21*B3/100)</f>
        <v>192.35014643486537</v>
      </c>
      <c r="F22" s="11">
        <f>E22/C22</f>
        <v>197.48401326283295</v>
      </c>
      <c r="G22" s="12">
        <f>SUM(F2:F22)</f>
        <v>1286.082204975895</v>
      </c>
      <c r="H22" s="13">
        <f>(SUM(E2:E22)+(SUM(E2:E22)*B4/100))/G22</f>
        <v>1.046660308385599</v>
      </c>
      <c r="I22" s="14">
        <f>SUM(E2:E22)</f>
        <v>1332.7635616527737</v>
      </c>
      <c r="K22" s="2"/>
      <c r="L22" s="9">
        <f>L21-(L21*K2/100)</f>
        <v>0.6770903078013965</v>
      </c>
      <c r="M22" s="2">
        <v>21</v>
      </c>
      <c r="N22" s="17">
        <f>SUM(N2:N21)*2</f>
        <v>23245229340</v>
      </c>
      <c r="O22" s="11">
        <f>N22/L22</f>
        <v>34331062004.831223</v>
      </c>
      <c r="P22" s="12">
        <f>SUM(O2:O22)</f>
        <v>50936293775.81697</v>
      </c>
      <c r="Q22" s="13">
        <f>(SUM(N2:N22)+(SUM(N2:N22)*K4/100))/P22</f>
        <v>0.6865919160893852</v>
      </c>
      <c r="R22" s="14">
        <f>SUM(N2:N22)</f>
        <v>34867844010</v>
      </c>
      <c r="S22" s="4"/>
      <c r="T22" s="5"/>
      <c r="U22" s="5"/>
      <c r="V22" s="5"/>
      <c r="W22" s="5"/>
      <c r="X22" s="5"/>
      <c r="Y22" s="5"/>
    </row>
    <row r="23" spans="2:25" ht="12.75">
      <c r="B23" s="2"/>
      <c r="C23" s="9">
        <f>C22-(C22*B2/100)</f>
        <v>0.9623155896913981</v>
      </c>
      <c r="D23" s="2">
        <v>22</v>
      </c>
      <c r="E23" s="10">
        <f>E22+(E22*B3/100)</f>
        <v>223.12616986444382</v>
      </c>
      <c r="F23" s="11">
        <f>E23/C23</f>
        <v>231.8638212397634</v>
      </c>
      <c r="G23" s="12">
        <f>SUM(F2:F23)</f>
        <v>1517.9460262156583</v>
      </c>
      <c r="H23" s="13">
        <f>(SUM(E2:E23)+(SUM(E2:E23)*B4/100))/G23</f>
        <v>1.0352467094960662</v>
      </c>
      <c r="I23" s="14">
        <f>SUM(E2:E23)</f>
        <v>1555.8897315172176</v>
      </c>
      <c r="K23" s="2"/>
      <c r="L23" s="9">
        <f>L22-(L22*K2/100)</f>
        <v>0.6621943210297657</v>
      </c>
      <c r="M23" s="2">
        <v>22</v>
      </c>
      <c r="N23" s="17">
        <f>SUM(N2:N22)*2</f>
        <v>69735688020</v>
      </c>
      <c r="O23" s="11">
        <f>N23/L23</f>
        <v>105310006149.78903</v>
      </c>
      <c r="P23" s="12">
        <f>SUM(O2:O23)</f>
        <v>156246299925.606</v>
      </c>
      <c r="Q23" s="13">
        <f>(SUM(N2:N23)+(SUM(N2:N23)*K4/100))/P23</f>
        <v>0.6714868939363339</v>
      </c>
      <c r="R23" s="14">
        <f>SUM(N2:N23)</f>
        <v>104603532030</v>
      </c>
      <c r="S23" s="4"/>
      <c r="T23" s="5"/>
      <c r="U23" s="5"/>
      <c r="V23" s="5"/>
      <c r="W23" s="5"/>
      <c r="X23" s="5"/>
      <c r="Y23" s="5"/>
    </row>
    <row r="24" spans="2:25" ht="12.75">
      <c r="B24" s="2"/>
      <c r="C24" s="9">
        <f>C23-(C23*B2/100)</f>
        <v>0.9507678026151013</v>
      </c>
      <c r="D24" s="2">
        <v>23</v>
      </c>
      <c r="E24" s="10">
        <f>E23+(E23*B3/100)</f>
        <v>258.8263570427548</v>
      </c>
      <c r="F24" s="11">
        <f>E24/C24</f>
        <v>272.22877797381125</v>
      </c>
      <c r="G24" s="12">
        <f>SUM(F2:F24)</f>
        <v>1790.1748041894696</v>
      </c>
      <c r="H24" s="13">
        <f>(SUM(E2:E24)+(SUM(E2:E24)*B4/100))/G24</f>
        <v>1.023845964738304</v>
      </c>
      <c r="I24" s="14">
        <f>SUM(E2:E24)</f>
        <v>1814.7160885599724</v>
      </c>
      <c r="K24" s="2"/>
      <c r="L24" s="9">
        <f>L23-(L23*K2/100)</f>
        <v>0.6476260459671108</v>
      </c>
      <c r="M24" s="2">
        <v>23</v>
      </c>
      <c r="N24" s="17">
        <f>SUM(N2:N23)*2</f>
        <v>209207064060</v>
      </c>
      <c r="O24" s="11">
        <f>N24/L24</f>
        <v>323036828680.3345</v>
      </c>
      <c r="P24" s="12">
        <f>SUM(O2:O24)</f>
        <v>479283128605.9404</v>
      </c>
      <c r="Q24" s="13">
        <f>(SUM(N2:N24)+(SUM(N2:N24)*K4/100))/P24</f>
        <v>0.6567141822700263</v>
      </c>
      <c r="R24" s="14">
        <f>SUM(N2:N24)</f>
        <v>313810596090</v>
      </c>
      <c r="S24" s="4"/>
      <c r="T24" s="5"/>
      <c r="U24" s="5"/>
      <c r="V24" s="5"/>
      <c r="W24" s="5"/>
      <c r="X24" s="5"/>
      <c r="Y24" s="5"/>
    </row>
    <row r="25" spans="2:25" ht="12.75">
      <c r="B25" s="2"/>
      <c r="C25" s="9">
        <f>C24-(C24*B2/100)</f>
        <v>0.93935858898372</v>
      </c>
      <c r="D25" s="2">
        <v>24</v>
      </c>
      <c r="E25" s="10">
        <f>E24+(E24*B3/100)</f>
        <v>300.2385741695956</v>
      </c>
      <c r="F25" s="11">
        <f>E25/C25</f>
        <v>319.62083243888776</v>
      </c>
      <c r="G25" s="12">
        <f>SUM(F2:F25)</f>
        <v>2109.7956366283574</v>
      </c>
      <c r="H25" s="13">
        <f>(SUM(E2:E25)+(SUM(E2:E25)*B4/100))/G25</f>
        <v>1.0124697256320758</v>
      </c>
      <c r="I25" s="14">
        <f>SUM(E2:E25)</f>
        <v>2114.954662729568</v>
      </c>
      <c r="K25" s="2"/>
      <c r="L25" s="9">
        <f>L24-(L24*K2/100)</f>
        <v>0.6333782729558344</v>
      </c>
      <c r="M25" s="2">
        <v>24</v>
      </c>
      <c r="N25" s="17">
        <f>SUM(N2:N24)*2</f>
        <v>627621192180</v>
      </c>
      <c r="O25" s="11">
        <f>N25/L25</f>
        <v>990910517424.3389</v>
      </c>
      <c r="P25" s="12">
        <f>SUM(O2:O25)</f>
        <v>1470193646030.2793</v>
      </c>
      <c r="Q25" s="13">
        <f>(SUM(N2:N25)+(SUM(N2:N25)*K4/100))/P25</f>
        <v>0.6422664702601787</v>
      </c>
      <c r="R25" s="14">
        <f>SUM(N2:N25)</f>
        <v>941431788270</v>
      </c>
      <c r="S25" s="4"/>
      <c r="T25" s="5"/>
      <c r="U25" s="5"/>
      <c r="V25" s="5"/>
      <c r="W25" s="5"/>
      <c r="X25" s="5"/>
      <c r="Y25" s="5"/>
    </row>
    <row r="26" spans="2:25" ht="12.75">
      <c r="B26" s="2"/>
      <c r="C26" s="9">
        <f>C25-(C25*B2/100)</f>
        <v>0.9280862859159154</v>
      </c>
      <c r="D26" s="2">
        <v>25</v>
      </c>
      <c r="E26" s="10">
        <f>E25+(E25*B3/100)</f>
        <v>348.2767460367309</v>
      </c>
      <c r="F26" s="11">
        <f>E26/C26</f>
        <v>375.26332553553624</v>
      </c>
      <c r="G26" s="12">
        <f>SUM(F2:F26)</f>
        <v>2485.0589621638937</v>
      </c>
      <c r="H26" s="13">
        <f>(SUM(E2:E26)+(SUM(E2:E26)*B4/100))/G26</f>
        <v>1.001128649554305</v>
      </c>
      <c r="I26" s="14">
        <f>SUM(E2:E26)</f>
        <v>2463.231408766299</v>
      </c>
      <c r="K26" s="2"/>
      <c r="L26" s="9">
        <f>L25-(L25*K2/100)</f>
        <v>0.6194439509508061</v>
      </c>
      <c r="M26" s="2">
        <v>25</v>
      </c>
      <c r="N26" s="17">
        <f>SUM(N2:N25)*2</f>
        <v>1882863576540</v>
      </c>
      <c r="O26" s="11">
        <f>N26/L26</f>
        <v>3039602814185.0884</v>
      </c>
      <c r="P26" s="12">
        <f>SUM(O2:O26)</f>
        <v>4509796460215.367</v>
      </c>
      <c r="Q26" s="13">
        <f>(SUM(N2:N26)+(SUM(N2:N26)*K4/100))/P26</f>
        <v>0.6281366079144844</v>
      </c>
      <c r="R26" s="14">
        <f>SUM(N2:N26)</f>
        <v>2824295364810</v>
      </c>
      <c r="S26" s="4"/>
      <c r="T26" s="5"/>
      <c r="U26" s="5"/>
      <c r="V26" s="5"/>
      <c r="W26" s="5"/>
      <c r="X26" s="5"/>
      <c r="Y26" s="5"/>
    </row>
    <row r="27" spans="2:25" ht="12.75">
      <c r="B27" s="2"/>
      <c r="C27" s="9">
        <f>C26-(C26*B2/100)</f>
        <v>0.9169492504849244</v>
      </c>
      <c r="D27" s="2">
        <v>26</v>
      </c>
      <c r="E27" s="10">
        <f>E26+(E26*B3/100)</f>
        <v>404.00102540260787</v>
      </c>
      <c r="F27" s="11">
        <f>E27/C27</f>
        <v>440.59256844253247</v>
      </c>
      <c r="G27" s="12">
        <f>SUM(F2:F27)</f>
        <v>2925.651530606426</v>
      </c>
      <c r="H27" s="13">
        <f>(SUM(E2:E27)+(SUM(E2:E27)*B4/100))/G27</f>
        <v>0.9898324281669785</v>
      </c>
      <c r="I27" s="14">
        <f>SUM(E2:E27)</f>
        <v>2867.232434168907</v>
      </c>
      <c r="K27" s="2"/>
      <c r="L27" s="9">
        <f>L26-(L26*K2/100)</f>
        <v>0.6058161840298883</v>
      </c>
      <c r="M27" s="2">
        <v>26</v>
      </c>
      <c r="N27" s="17">
        <f>SUM(N2:N26)*2</f>
        <v>5648590729620</v>
      </c>
      <c r="O27" s="11">
        <f>N27/L27</f>
        <v>9323935012837.693</v>
      </c>
      <c r="P27" s="12">
        <f>SUM(O2:O27)</f>
        <v>13833731473053.06</v>
      </c>
      <c r="Q27" s="13">
        <f>(SUM(N2:N27)+(SUM(N2:N27)*K4/100))/P27</f>
        <v>0.6143176025403753</v>
      </c>
      <c r="R27" s="14">
        <f>SUM(N2:N27)</f>
        <v>8472886094430</v>
      </c>
      <c r="S27" s="4"/>
      <c r="T27" s="5"/>
      <c r="U27" s="5"/>
      <c r="V27" s="5"/>
      <c r="W27" s="5"/>
      <c r="X27" s="5"/>
      <c r="Y27" s="5"/>
    </row>
    <row r="28" spans="2:25" ht="12.75">
      <c r="B28" s="2"/>
      <c r="C28" s="9">
        <f>C27-(C27*B2/100)</f>
        <v>0.9059458594791053</v>
      </c>
      <c r="D28" s="2">
        <v>27</v>
      </c>
      <c r="E28" s="10">
        <f>E27+(E27*B3/100)</f>
        <v>468.64118946702513</v>
      </c>
      <c r="F28" s="11">
        <f>E28/C28</f>
        <v>517.2949184143093</v>
      </c>
      <c r="G28" s="12">
        <f>SUM(F2:F28)</f>
        <v>3442.9464490207356</v>
      </c>
      <c r="H28" s="13">
        <f>(SUM(E2:E28)+(SUM(E2:E28)*B4/100))/G28</f>
        <v>0.97858982408239</v>
      </c>
      <c r="I28" s="14">
        <f>SUM(E2:E28)</f>
        <v>3335.873623635932</v>
      </c>
      <c r="K28" s="2"/>
      <c r="L28" s="9">
        <f>L27-(L27*K2/100)</f>
        <v>0.5924882279812308</v>
      </c>
      <c r="M28" s="2">
        <v>27</v>
      </c>
      <c r="N28" s="17">
        <f>SUM(N2:N27)*2</f>
        <v>16945772188860</v>
      </c>
      <c r="O28" s="11">
        <f>N28/L28</f>
        <v>28601027646741.395</v>
      </c>
      <c r="P28" s="12">
        <f>SUM(O2:O28)</f>
        <v>42434759119794.46</v>
      </c>
      <c r="Q28" s="13">
        <f>(SUM(N2:N28)+(SUM(N2:N28)*K4/100))/P28</f>
        <v>0.6008026152844899</v>
      </c>
      <c r="R28" s="14">
        <f>SUM(N2:N28)</f>
        <v>25418658283290</v>
      </c>
      <c r="S28" s="4"/>
      <c r="T28" s="5"/>
      <c r="U28" s="5"/>
      <c r="V28" s="5"/>
      <c r="W28" s="5"/>
      <c r="X28" s="5"/>
      <c r="Y28" s="5"/>
    </row>
    <row r="29" spans="2:25" ht="12.75">
      <c r="B29" s="2"/>
      <c r="C29" s="9">
        <f>C28-(C28*B2/100)</f>
        <v>0.895074509165356</v>
      </c>
      <c r="D29" s="2">
        <v>28</v>
      </c>
      <c r="E29" s="10">
        <f>E28+(E28*B3/100)</f>
        <v>543.6237797817491</v>
      </c>
      <c r="F29" s="11">
        <f>E29/C29</f>
        <v>607.350309069432</v>
      </c>
      <c r="G29" s="12">
        <f>SUM(F2:F29)</f>
        <v>4050.2967580901677</v>
      </c>
      <c r="H29" s="13">
        <f>(SUM(E2:E29)+(SUM(E2:E29)*B4/100))/G29</f>
        <v>0.9674087138492653</v>
      </c>
      <c r="I29" s="14">
        <f>SUM(E2:E29)</f>
        <v>3879.497403417681</v>
      </c>
      <c r="K29" s="2"/>
      <c r="L29" s="9">
        <f>L28-(L28*K2/100)</f>
        <v>0.5794534869656437</v>
      </c>
      <c r="M29" s="2">
        <v>28</v>
      </c>
      <c r="N29" s="17">
        <f>SUM(N2:N28)*2</f>
        <v>50837316566580</v>
      </c>
      <c r="O29" s="11">
        <f>N29/L29</f>
        <v>87733213640311.03</v>
      </c>
      <c r="P29" s="12">
        <f>SUM(O2:O29)</f>
        <v>130167972760105.5</v>
      </c>
      <c r="Q29" s="13">
        <f>(SUM(N2:N29)+(SUM(N2:N29)*K4/100))/P29</f>
        <v>0.587584957748232</v>
      </c>
      <c r="R29" s="14">
        <f>SUM(N2:N29)</f>
        <v>76255974849870</v>
      </c>
      <c r="S29" s="4"/>
      <c r="T29" s="5"/>
      <c r="U29" s="5"/>
      <c r="V29" s="5"/>
      <c r="W29" s="5"/>
      <c r="X29" s="5"/>
      <c r="Y29" s="5"/>
    </row>
    <row r="30" spans="2:25" ht="12.75">
      <c r="B30" s="2"/>
      <c r="C30" s="9">
        <f>C29-(C29*B2/100)</f>
        <v>0.8843336150553718</v>
      </c>
      <c r="D30" s="2">
        <v>29</v>
      </c>
      <c r="E30" s="10">
        <f>E29+(E29*B3/100)</f>
        <v>630.603584546829</v>
      </c>
      <c r="F30" s="11">
        <f>E30/C30</f>
        <v>713.0833588264586</v>
      </c>
      <c r="G30" s="12">
        <f>SUM(F2:F30)</f>
        <v>4763.380116916626</v>
      </c>
      <c r="H30" s="13">
        <f>(SUM(E2:E30)+(SUM(E2:E30)*B4/100))/G30</f>
        <v>0.9562961355250341</v>
      </c>
      <c r="I30" s="14">
        <f>SUM(E2:E30)</f>
        <v>4510.10098796451</v>
      </c>
      <c r="K30" s="2"/>
      <c r="L30" s="9">
        <f>L29-(L29*K2/100)</f>
        <v>0.5667055102523996</v>
      </c>
      <c r="M30" s="2">
        <v>29</v>
      </c>
      <c r="N30" s="17">
        <f>SUM(N2:N29)*2</f>
        <v>152511949699740</v>
      </c>
      <c r="O30" s="11">
        <f>N30/L30</f>
        <v>269120287240217.88</v>
      </c>
      <c r="P30" s="12">
        <f>SUM(O2:O30)</f>
        <v>399288260000323.3</v>
      </c>
      <c r="Q30" s="13">
        <f>(SUM(N2:N30)+(SUM(N2:N30)*K4/100))/P30</f>
        <v>0.5746580886777715</v>
      </c>
      <c r="R30" s="14">
        <f>SUM(N2:N30)</f>
        <v>228767924549610</v>
      </c>
      <c r="S30" s="4"/>
      <c r="T30" s="5"/>
      <c r="U30" s="5"/>
      <c r="V30" s="5"/>
      <c r="W30" s="5"/>
      <c r="X30" s="5"/>
      <c r="Y30" s="5"/>
    </row>
    <row r="31" spans="2:25" ht="12.75">
      <c r="B31" s="2"/>
      <c r="C31" s="9">
        <f>C30-(C30*B2/100)</f>
        <v>0.8737216116747073</v>
      </c>
      <c r="D31" s="2">
        <v>30</v>
      </c>
      <c r="E31" s="10">
        <f>E30+(E30*B3/100)</f>
        <v>731.5001580743216</v>
      </c>
      <c r="F31" s="11">
        <f>E31/C31</f>
        <v>837.2233767598096</v>
      </c>
      <c r="G31" s="12">
        <f>SUM(F2:F31)</f>
        <v>5600.603493676436</v>
      </c>
      <c r="H31" s="13">
        <f>(SUM(E2:E31)+(SUM(E2:E31)*B4/100))/G31</f>
        <v>0.9452583392980098</v>
      </c>
      <c r="I31" s="14">
        <f>SUM(E2:E31)</f>
        <v>5241.601146038832</v>
      </c>
      <c r="K31" s="2"/>
      <c r="L31" s="9">
        <f>L30-(L30*K2/100)</f>
        <v>0.5542379890268467</v>
      </c>
      <c r="M31" s="2">
        <v>30</v>
      </c>
      <c r="N31" s="17">
        <f>SUM(N2:N30)*2</f>
        <v>457535849099220</v>
      </c>
      <c r="O31" s="11">
        <f>N31/L31</f>
        <v>825522353497600.9</v>
      </c>
      <c r="P31" s="12">
        <f>SUM(O2:O31)</f>
        <v>1224810613497924.2</v>
      </c>
      <c r="Q31" s="13">
        <f>(SUM(N2:N31)+(SUM(N2:N31)*K4/100))/P31</f>
        <v>0.5620156107268605</v>
      </c>
      <c r="R31" s="14">
        <f>SUM(N2:N31)</f>
        <v>686303773648830</v>
      </c>
      <c r="S31" s="4"/>
      <c r="T31" s="5"/>
      <c r="U31" s="5"/>
      <c r="V31" s="5"/>
      <c r="W31" s="5"/>
      <c r="X31" s="5"/>
      <c r="Y31" s="5"/>
    </row>
    <row r="32" spans="2:25" ht="12.75">
      <c r="B32" s="2"/>
      <c r="C32" s="9"/>
      <c r="E32" s="10"/>
      <c r="F32" s="11"/>
      <c r="G32" s="12"/>
      <c r="H32" s="13"/>
      <c r="I32" s="14"/>
      <c r="K32" s="2"/>
      <c r="L32" s="9"/>
      <c r="M32" s="2"/>
      <c r="N32" s="17"/>
      <c r="O32" s="11"/>
      <c r="P32" s="12"/>
      <c r="Q32" s="13"/>
      <c r="R32" s="14"/>
      <c r="S32" s="4"/>
      <c r="T32" s="5"/>
      <c r="U32" s="5"/>
      <c r="V32" s="5"/>
      <c r="W32" s="5"/>
      <c r="X32" s="5"/>
      <c r="Y32" s="5"/>
    </row>
    <row r="33" spans="2:25" ht="12.75">
      <c r="B33" s="2"/>
      <c r="C33" s="9"/>
      <c r="E33" s="10"/>
      <c r="F33" s="11"/>
      <c r="G33" s="12"/>
      <c r="H33" s="13"/>
      <c r="I33" s="14"/>
      <c r="K33" s="2"/>
      <c r="L33" s="9"/>
      <c r="M33" s="2"/>
      <c r="N33" s="17"/>
      <c r="O33" s="11"/>
      <c r="P33" s="12"/>
      <c r="Q33" s="13"/>
      <c r="R33" s="14"/>
      <c r="S33" s="4"/>
      <c r="T33" s="5"/>
      <c r="U33" s="5"/>
      <c r="V33" s="5"/>
      <c r="W33" s="5"/>
      <c r="X33" s="5"/>
      <c r="Y33" s="5"/>
    </row>
    <row r="34" spans="2:25" ht="12.75">
      <c r="B34" s="2"/>
      <c r="C34" s="9"/>
      <c r="E34" s="10"/>
      <c r="F34" s="11"/>
      <c r="G34" s="12"/>
      <c r="H34" s="13"/>
      <c r="I34" s="14"/>
      <c r="K34" s="2"/>
      <c r="L34" s="9"/>
      <c r="M34" s="2"/>
      <c r="N34" s="17"/>
      <c r="O34" s="11"/>
      <c r="P34" s="12"/>
      <c r="Q34" s="13"/>
      <c r="R34" s="14"/>
      <c r="S34" s="4"/>
      <c r="T34" s="5"/>
      <c r="U34" s="5"/>
      <c r="V34" s="5"/>
      <c r="W34" s="5"/>
      <c r="X34" s="5"/>
      <c r="Y34" s="5"/>
    </row>
    <row r="35" spans="2:25" ht="12.75">
      <c r="B35" s="2"/>
      <c r="C35" s="9"/>
      <c r="E35" s="10"/>
      <c r="F35" s="11"/>
      <c r="G35" s="12"/>
      <c r="H35" s="13"/>
      <c r="I35" s="14"/>
      <c r="K35" s="2"/>
      <c r="L35" s="9"/>
      <c r="M35" s="2"/>
      <c r="N35" s="17"/>
      <c r="O35" s="11"/>
      <c r="P35" s="12"/>
      <c r="Q35" s="13"/>
      <c r="R35" s="14"/>
      <c r="S35" s="4"/>
      <c r="T35" s="5"/>
      <c r="U35" s="5"/>
      <c r="V35" s="5"/>
      <c r="W35" s="5"/>
      <c r="X35" s="5"/>
      <c r="Y35" s="5"/>
    </row>
    <row r="36" spans="2:25" ht="12.75">
      <c r="B36" s="2"/>
      <c r="C36" s="9"/>
      <c r="E36" s="10"/>
      <c r="F36" s="11"/>
      <c r="G36" s="12"/>
      <c r="H36" s="13"/>
      <c r="I36" s="14"/>
      <c r="K36" s="2"/>
      <c r="L36" s="9"/>
      <c r="M36" s="2"/>
      <c r="N36" s="17"/>
      <c r="O36" s="11"/>
      <c r="P36" s="12"/>
      <c r="Q36" s="13"/>
      <c r="R36" s="14"/>
      <c r="S36" s="4"/>
      <c r="T36" s="5"/>
      <c r="U36" s="5"/>
      <c r="V36" s="5"/>
      <c r="W36" s="5"/>
      <c r="X36" s="5"/>
      <c r="Y36" s="5"/>
    </row>
    <row r="37" spans="2:25" ht="12.75">
      <c r="B37" s="2"/>
      <c r="C37" s="9"/>
      <c r="E37" s="10"/>
      <c r="F37" s="11"/>
      <c r="G37" s="12"/>
      <c r="H37" s="13"/>
      <c r="I37" s="14"/>
      <c r="K37" s="2"/>
      <c r="L37" s="9"/>
      <c r="M37" s="2"/>
      <c r="N37" s="17"/>
      <c r="O37" s="11"/>
      <c r="P37" s="12"/>
      <c r="Q37" s="13"/>
      <c r="R37" s="14"/>
      <c r="S37" s="4"/>
      <c r="T37" s="5"/>
      <c r="U37" s="5"/>
      <c r="V37" s="5"/>
      <c r="W37" s="5"/>
      <c r="X37" s="5"/>
      <c r="Y37" s="5"/>
    </row>
    <row r="38" spans="2:25" ht="12.75">
      <c r="B38" s="2"/>
      <c r="C38" s="9"/>
      <c r="E38" s="10"/>
      <c r="F38" s="11"/>
      <c r="G38" s="12"/>
      <c r="H38" s="13"/>
      <c r="I38" s="14"/>
      <c r="K38" s="2"/>
      <c r="L38" s="9"/>
      <c r="M38" s="2"/>
      <c r="N38" s="17"/>
      <c r="O38" s="11"/>
      <c r="P38" s="12"/>
      <c r="Q38" s="13"/>
      <c r="R38" s="14"/>
      <c r="S38" s="4"/>
      <c r="T38" s="5"/>
      <c r="U38" s="5"/>
      <c r="V38" s="5"/>
      <c r="W38" s="5"/>
      <c r="X38" s="5"/>
      <c r="Y38" s="5"/>
    </row>
    <row r="39" spans="2:25" ht="12.75">
      <c r="B39" s="2"/>
      <c r="C39" s="9"/>
      <c r="E39" s="10"/>
      <c r="F39" s="11"/>
      <c r="G39" s="12"/>
      <c r="H39" s="13"/>
      <c r="I39" s="14"/>
      <c r="K39" s="2"/>
      <c r="L39" s="9"/>
      <c r="M39" s="2"/>
      <c r="N39" s="17"/>
      <c r="O39" s="11"/>
      <c r="P39" s="12"/>
      <c r="Q39" s="13"/>
      <c r="R39" s="14"/>
      <c r="S39" s="4"/>
      <c r="T39" s="5"/>
      <c r="U39" s="5"/>
      <c r="V39" s="5"/>
      <c r="W39" s="5"/>
      <c r="X39" s="5"/>
      <c r="Y39" s="5"/>
    </row>
    <row r="40" spans="2:25" ht="12.75">
      <c r="B40" s="2"/>
      <c r="C40" s="9"/>
      <c r="E40" s="10"/>
      <c r="F40" s="11"/>
      <c r="G40" s="12"/>
      <c r="H40" s="13"/>
      <c r="I40" s="14"/>
      <c r="K40" s="2"/>
      <c r="L40" s="9"/>
      <c r="M40" s="2"/>
      <c r="N40" s="17"/>
      <c r="O40" s="11"/>
      <c r="P40" s="12"/>
      <c r="Q40" s="13"/>
      <c r="R40" s="14"/>
      <c r="S40" s="4"/>
      <c r="T40" s="5"/>
      <c r="U40" s="5"/>
      <c r="V40" s="5"/>
      <c r="W40" s="5"/>
      <c r="X40" s="5"/>
      <c r="Y40" s="5"/>
    </row>
    <row r="41" spans="2:25" ht="12.75">
      <c r="B41" s="2"/>
      <c r="C41" s="9"/>
      <c r="E41" s="10"/>
      <c r="F41" s="11"/>
      <c r="G41" s="12"/>
      <c r="H41" s="13"/>
      <c r="I41" s="14"/>
      <c r="K41" s="2"/>
      <c r="L41" s="9"/>
      <c r="M41" s="2"/>
      <c r="N41" s="17"/>
      <c r="O41" s="11"/>
      <c r="P41" s="12"/>
      <c r="Q41" s="13"/>
      <c r="R41" s="14"/>
      <c r="S41" s="4"/>
      <c r="T41" s="5"/>
      <c r="U41" s="5"/>
      <c r="V41" s="5"/>
      <c r="W41" s="5"/>
      <c r="X41" s="5"/>
      <c r="Y41" s="5"/>
    </row>
    <row r="42" spans="2:25" ht="12.75">
      <c r="B42" s="2"/>
      <c r="C42" s="9"/>
      <c r="E42" s="10"/>
      <c r="F42" s="11"/>
      <c r="G42" s="12"/>
      <c r="H42" s="13"/>
      <c r="I42" s="14"/>
      <c r="K42" s="2"/>
      <c r="L42" s="9"/>
      <c r="M42" s="2"/>
      <c r="N42" s="17"/>
      <c r="O42" s="11"/>
      <c r="P42" s="12"/>
      <c r="Q42" s="13"/>
      <c r="R42" s="14"/>
      <c r="S42" s="4"/>
      <c r="T42" s="5"/>
      <c r="U42" s="5"/>
      <c r="V42" s="5"/>
      <c r="W42" s="5"/>
      <c r="X42" s="5"/>
      <c r="Y42" s="5"/>
    </row>
    <row r="43" spans="2:25" ht="12.75">
      <c r="B43" s="2"/>
      <c r="C43" s="9"/>
      <c r="E43" s="10">
        <f>SUM(E2:E31)</f>
        <v>5241.601146038832</v>
      </c>
      <c r="F43" s="17">
        <f>SUM(F2:F31)</f>
        <v>5600.603493676436</v>
      </c>
      <c r="G43" s="12"/>
      <c r="H43" s="13"/>
      <c r="I43" s="14"/>
      <c r="K43" s="2"/>
      <c r="L43" s="9"/>
      <c r="M43" s="2"/>
      <c r="N43" s="17">
        <f>SUM(N2:N31)</f>
        <v>686303773648830</v>
      </c>
      <c r="O43" s="17">
        <f>SUM(O2:O31)</f>
        <v>1224810613497924.2</v>
      </c>
      <c r="P43" s="12"/>
      <c r="Q43" s="13"/>
      <c r="R43" s="14"/>
      <c r="S43" s="4"/>
      <c r="T43" s="5"/>
      <c r="U43" s="5"/>
      <c r="V43" s="5"/>
      <c r="W43" s="5"/>
      <c r="X43" s="5"/>
      <c r="Y43" s="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2022-11-12T10:43:38Z</dcterms:modified>
  <cp:category/>
  <cp:version/>
  <cp:contentType/>
  <cp:contentStatus/>
  <cp:revision>19</cp:revision>
</cp:coreProperties>
</file>